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y\Documents\"/>
    </mc:Choice>
  </mc:AlternateContent>
  <xr:revisionPtr revIDLastSave="0" documentId="13_ncr:1_{0A4131AF-5F30-4ECA-9014-A64B01AC7F2D}" xr6:coauthVersionLast="37" xr6:coauthVersionMax="37" xr10:uidLastSave="{00000000-0000-0000-0000-000000000000}"/>
  <bookViews>
    <workbookView xWindow="0" yWindow="0" windowWidth="16392" windowHeight="5232" xr2:uid="{7C662BA8-92B3-4EEC-8614-F0E9B2497926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" i="1" l="1"/>
  <c r="G11" i="1" s="1"/>
  <c r="C7" i="1"/>
  <c r="E7" i="1" s="1"/>
  <c r="G7" i="1" s="1"/>
  <c r="I7" i="1" s="1"/>
  <c r="K7" i="1" s="1"/>
  <c r="M7" i="1" s="1"/>
  <c r="H11" i="1" s="1"/>
  <c r="I11" i="1" l="1"/>
</calcChain>
</file>

<file path=xl/sharedStrings.xml><?xml version="1.0" encoding="utf-8"?>
<sst xmlns="http://schemas.openxmlformats.org/spreadsheetml/2006/main" count="22" uniqueCount="22">
  <si>
    <t>Gallons burn per minute</t>
  </si>
  <si>
    <t>estimated minutes  saved</t>
  </si>
  <si>
    <t>gallons saved</t>
  </si>
  <si>
    <t>Based on 48 weeks per year</t>
  </si>
  <si>
    <t>gals per driver per 48 week period.</t>
  </si>
  <si>
    <t>ENTER TODAYS FUEL PRICE</t>
  </si>
  <si>
    <t>dollars saved annually</t>
  </si>
  <si>
    <t>Number of LPL-600 ordered</t>
  </si>
  <si>
    <t>Cost of Investment</t>
  </si>
  <si>
    <t>Estimated First year R.O.I.</t>
  </si>
  <si>
    <t>Estimated First year positive cash flow.</t>
  </si>
  <si>
    <t>Gals saved per week</t>
  </si>
  <si>
    <t>Minutes in an hour</t>
  </si>
  <si>
    <r>
      <t xml:space="preserve">                        </t>
    </r>
    <r>
      <rPr>
        <sz val="12"/>
        <color indexed="10"/>
        <rFont val="Arial"/>
        <family val="2"/>
      </rPr>
      <t>Calculations based on 300 driver survey. 2006</t>
    </r>
  </si>
  <si>
    <t xml:space="preserve">                            the average truck consumes 0.8 gallons of fuel an hour. </t>
  </si>
  <si>
    <t xml:space="preserve">                             Based on comprehensive EPA testing of idling heavy-duty diesel trucks,</t>
  </si>
  <si>
    <r>
      <t xml:space="preserve">                                                </t>
    </r>
    <r>
      <rPr>
        <b/>
        <i/>
        <sz val="11"/>
        <color indexed="60"/>
        <rFont val="Times New Roman"/>
        <family val="1"/>
      </rPr>
      <t>ESTIMATED RESULTS FOR RETURN on INVESTMENT</t>
    </r>
  </si>
  <si>
    <t>IN THIS SECTION ENTER YOUR  COST PER UNIT</t>
  </si>
  <si>
    <t>EST. FUEL SAVING</t>
  </si>
  <si>
    <t>Average number of  times adjusting  trailer per week</t>
  </si>
  <si>
    <t xml:space="preserve"> ENTER HOW MANY DRIVERS</t>
  </si>
  <si>
    <t>Gallons idling per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</si>
</sst>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4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indexed="12"/>
      <name val="Arial"/>
      <family val="2"/>
    </font>
    <font>
      <b/>
      <i/>
      <sz val="11"/>
      <color indexed="60"/>
      <name val="Times New Roman"/>
      <family val="1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9"/>
      <color indexed="57"/>
      <name val="Arial"/>
      <family val="2"/>
    </font>
    <font>
      <b/>
      <sz val="14"/>
      <color indexed="10"/>
      <name val="Arial"/>
      <family val="2"/>
    </font>
    <font>
      <b/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0" fillId="0" borderId="0" xfId="0" applyBorder="1"/>
    <xf numFmtId="0" fontId="3" fillId="0" borderId="0" xfId="0" applyFont="1" applyBorder="1"/>
    <xf numFmtId="0" fontId="3" fillId="2" borderId="0" xfId="0" applyFont="1" applyFill="1" applyBorder="1"/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15" fillId="0" borderId="0" xfId="0" applyFont="1" applyFill="1"/>
    <xf numFmtId="0" fontId="5" fillId="3" borderId="1" xfId="0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165" fontId="16" fillId="3" borderId="1" xfId="0" applyNumberFormat="1" applyFont="1" applyFill="1" applyBorder="1" applyAlignment="1">
      <alignment horizontal="center"/>
    </xf>
    <xf numFmtId="9" fontId="0" fillId="0" borderId="0" xfId="1" applyFont="1"/>
    <xf numFmtId="0" fontId="3" fillId="0" borderId="0" xfId="0" applyFont="1"/>
    <xf numFmtId="0" fontId="17" fillId="0" borderId="0" xfId="0" applyFont="1" applyFill="1" applyBorder="1"/>
    <xf numFmtId="0" fontId="13" fillId="0" borderId="0" xfId="0" applyFont="1"/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65" fontId="5" fillId="4" borderId="1" xfId="0" applyNumberFormat="1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 vertical="center"/>
    </xf>
    <xf numFmtId="165" fontId="9" fillId="4" borderId="3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518160</xdr:colOff>
      <xdr:row>11</xdr:row>
      <xdr:rowOff>55245</xdr:rowOff>
    </xdr:from>
    <xdr:to>
      <xdr:col>9</xdr:col>
      <xdr:colOff>30480</xdr:colOff>
      <xdr:row>14</xdr:row>
      <xdr:rowOff>175260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16D8CF0-0BBB-44ED-B04F-FD4C69F0D1FA}"/>
            </a:ext>
          </a:extLst>
        </xdr:cNvPr>
        <xdr:cNvSpPr txBox="1">
          <a:spLocks noChangeArrowheads="1"/>
        </xdr:cNvSpPr>
      </xdr:nvSpPr>
      <xdr:spPr bwMode="auto">
        <a:xfrm>
          <a:off x="2019300" y="2501265"/>
          <a:ext cx="3848100" cy="699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THE TANDEM LOCKING PIN LOCATOR 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US PATENT 7,404,466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Working to reduce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STRESS, FATIGUE, FUEL CONSUMPTION, and SLIP &amp; FALLS</a:t>
          </a: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716280</xdr:colOff>
      <xdr:row>0</xdr:row>
      <xdr:rowOff>68580</xdr:rowOff>
    </xdr:from>
    <xdr:to>
      <xdr:col>7</xdr:col>
      <xdr:colOff>723900</xdr:colOff>
      <xdr:row>1</xdr:row>
      <xdr:rowOff>167640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3DDCD34-DF4A-4CF3-B5B4-7B5EF75B9284}"/>
            </a:ext>
          </a:extLst>
        </xdr:cNvPr>
        <xdr:cNvSpPr txBox="1"/>
      </xdr:nvSpPr>
      <xdr:spPr>
        <a:xfrm>
          <a:off x="2887980" y="68580"/>
          <a:ext cx="3375660" cy="28194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ENTER DATA IN YELLOW</a:t>
          </a:r>
          <a:r>
            <a:rPr lang="en-US" sz="1100" b="1" baseline="0"/>
            <a:t> HIGHLIGHTED AREAS ONLY.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4E436-D8BA-47CF-80B1-1D6DB38B3EF1}">
  <dimension ref="A3:M15"/>
  <sheetViews>
    <sheetView tabSelected="1" workbookViewId="0">
      <selection activeCell="K10" sqref="K10"/>
    </sheetView>
  </sheetViews>
  <sheetFormatPr defaultRowHeight="14.4" x14ac:dyDescent="0.3"/>
  <cols>
    <col min="1" max="1" width="7.21875" customWidth="1"/>
    <col min="2" max="2" width="8.21875" customWidth="1"/>
    <col min="3" max="3" width="7.6640625" customWidth="1"/>
    <col min="4" max="4" width="8.5546875" customWidth="1"/>
    <col min="5" max="5" width="11.109375" customWidth="1"/>
    <col min="6" max="6" width="16.5546875" customWidth="1"/>
    <col min="7" max="7" width="21.44140625" customWidth="1"/>
    <col min="8" max="8" width="11.109375" customWidth="1"/>
    <col min="9" max="9" width="12.33203125" customWidth="1"/>
    <col min="11" max="11" width="8.6640625" customWidth="1"/>
    <col min="13" max="13" width="10.44140625" customWidth="1"/>
  </cols>
  <sheetData>
    <row r="3" spans="1:13" ht="15.6" x14ac:dyDescent="0.3">
      <c r="A3" s="1"/>
      <c r="B3" s="2" t="s">
        <v>15</v>
      </c>
      <c r="C3" s="3"/>
      <c r="D3" s="3"/>
      <c r="E3" s="3"/>
      <c r="F3" s="3"/>
      <c r="G3" s="3"/>
      <c r="H3" s="3"/>
      <c r="I3" s="3"/>
      <c r="J3" s="3"/>
      <c r="K3" s="3"/>
      <c r="L3" s="3"/>
      <c r="M3" s="1"/>
    </row>
    <row r="4" spans="1:13" ht="15.6" x14ac:dyDescent="0.3">
      <c r="A4" s="1"/>
      <c r="B4" s="3"/>
      <c r="C4" s="2" t="s">
        <v>14</v>
      </c>
      <c r="D4" s="3"/>
      <c r="E4" s="3"/>
      <c r="F4" s="3"/>
      <c r="G4" s="3"/>
      <c r="H4" s="3"/>
      <c r="I4" s="3"/>
      <c r="J4" s="3"/>
      <c r="K4" s="3"/>
      <c r="L4" s="3"/>
      <c r="M4" s="1"/>
    </row>
    <row r="5" spans="1:13" ht="15.6" x14ac:dyDescent="0.3">
      <c r="A5" s="4"/>
      <c r="B5" s="5"/>
      <c r="C5" s="5"/>
      <c r="D5" s="6" t="s">
        <v>13</v>
      </c>
      <c r="E5" s="5"/>
      <c r="F5" s="5"/>
      <c r="G5" s="5"/>
      <c r="H5" s="5"/>
      <c r="I5" s="5"/>
      <c r="J5" s="44"/>
      <c r="K5" s="5"/>
      <c r="L5" s="44"/>
      <c r="M5" s="4"/>
    </row>
    <row r="6" spans="1:13" ht="48.6" x14ac:dyDescent="0.3">
      <c r="A6" s="7" t="s">
        <v>21</v>
      </c>
      <c r="B6" s="8" t="s">
        <v>12</v>
      </c>
      <c r="C6" s="8" t="s">
        <v>0</v>
      </c>
      <c r="D6" s="8" t="s">
        <v>1</v>
      </c>
      <c r="E6" s="8" t="s">
        <v>2</v>
      </c>
      <c r="F6" s="8" t="s">
        <v>19</v>
      </c>
      <c r="G6" s="8" t="s">
        <v>11</v>
      </c>
      <c r="H6" s="8" t="s">
        <v>3</v>
      </c>
      <c r="I6" s="8" t="s">
        <v>4</v>
      </c>
      <c r="J6" s="9" t="s">
        <v>20</v>
      </c>
      <c r="K6" s="10" t="s">
        <v>18</v>
      </c>
      <c r="L6" s="9" t="s">
        <v>5</v>
      </c>
      <c r="M6" s="10" t="s">
        <v>6</v>
      </c>
    </row>
    <row r="7" spans="1:13" x14ac:dyDescent="0.3">
      <c r="A7" s="11">
        <v>0.8</v>
      </c>
      <c r="B7" s="12">
        <v>60</v>
      </c>
      <c r="C7" s="13">
        <f>SUM(A7/B7)</f>
        <v>1.3333333333333334E-2</v>
      </c>
      <c r="D7" s="12">
        <v>12</v>
      </c>
      <c r="E7" s="13">
        <f>SUM(C7*D7)</f>
        <v>0.16</v>
      </c>
      <c r="F7" s="37">
        <v>3.5</v>
      </c>
      <c r="G7" s="38">
        <f>SUM(E7*F7)</f>
        <v>0.56000000000000005</v>
      </c>
      <c r="H7" s="37">
        <v>48</v>
      </c>
      <c r="I7" s="14">
        <f>SUM(G7*H7)</f>
        <v>26.880000000000003</v>
      </c>
      <c r="J7" s="46">
        <v>5000</v>
      </c>
      <c r="K7" s="15">
        <f>SUM(I7*J7)</f>
        <v>134400</v>
      </c>
      <c r="L7" s="47">
        <v>2.67</v>
      </c>
      <c r="M7" s="16">
        <f>SUM(K7*L7)</f>
        <v>358848</v>
      </c>
    </row>
    <row r="8" spans="1:13" x14ac:dyDescent="0.3">
      <c r="A8" s="29"/>
      <c r="B8" s="30"/>
      <c r="C8" s="31"/>
      <c r="D8" s="30"/>
      <c r="E8" s="31"/>
      <c r="F8" s="30"/>
      <c r="G8" s="31"/>
      <c r="H8" s="30"/>
      <c r="I8" s="32"/>
      <c r="J8" s="33"/>
      <c r="K8" s="34"/>
      <c r="L8" s="35"/>
      <c r="M8" s="36"/>
    </row>
    <row r="9" spans="1:13" ht="34.200000000000003" customHeight="1" x14ac:dyDescent="0.3">
      <c r="B9" s="17"/>
      <c r="C9" s="17"/>
      <c r="D9" s="18"/>
      <c r="E9" s="17"/>
      <c r="F9" s="42" t="s">
        <v>16</v>
      </c>
      <c r="H9" s="39"/>
      <c r="I9" s="40"/>
      <c r="J9" s="18"/>
      <c r="K9" s="17"/>
      <c r="L9" s="17"/>
      <c r="M9" s="18"/>
    </row>
    <row r="10" spans="1:13" ht="53.4" x14ac:dyDescent="0.3">
      <c r="E10" s="41" t="s">
        <v>7</v>
      </c>
      <c r="F10" s="43" t="s">
        <v>17</v>
      </c>
      <c r="G10" s="41" t="s">
        <v>8</v>
      </c>
      <c r="H10" s="41" t="s">
        <v>9</v>
      </c>
      <c r="I10" s="41" t="s">
        <v>10</v>
      </c>
      <c r="J10" s="19"/>
      <c r="K10" s="20"/>
      <c r="L10" s="20"/>
    </row>
    <row r="11" spans="1:13" ht="15.6" x14ac:dyDescent="0.3">
      <c r="B11" s="21"/>
      <c r="E11" s="22">
        <f>SUM(J7)</f>
        <v>5000</v>
      </c>
      <c r="F11" s="45">
        <v>25</v>
      </c>
      <c r="G11" s="23">
        <f>F11*E11</f>
        <v>125000</v>
      </c>
      <c r="H11" s="23">
        <f>SUM(M7)</f>
        <v>358848</v>
      </c>
      <c r="I11" s="24">
        <f>SUM(H11-G11)</f>
        <v>233848</v>
      </c>
      <c r="L11" s="25"/>
    </row>
    <row r="13" spans="1:13" ht="15.6" x14ac:dyDescent="0.3">
      <c r="C13" s="26"/>
    </row>
    <row r="14" spans="1:13" ht="17.399999999999999" x14ac:dyDescent="0.3">
      <c r="C14" s="27"/>
    </row>
    <row r="15" spans="1:13" ht="17.399999999999999" x14ac:dyDescent="0.3">
      <c r="A15" s="28"/>
      <c r="C15" s="27"/>
    </row>
  </sheetData>
  <pageMargins left="0.7" right="0.7" top="0.75" bottom="0.75" header="0.3" footer="0.3"/>
  <pageSetup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ARNIE</dc:creator>
  <cp:lastModifiedBy>ARNIE</cp:lastModifiedBy>
  <cp:lastPrinted>2018-10-26T19:23:20Z</cp:lastPrinted>
  <dcterms:created xsi:type="dcterms:W3CDTF">2018-10-26T19:15:44Z</dcterms:created>
  <dcterms:modified xsi:type="dcterms:W3CDTF">2018-10-26T19:54:26Z</dcterms:modified>
</cp:coreProperties>
</file>